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340" windowWidth="15480" windowHeight="11640" tabRatio="609" activeTab="0"/>
  </bookViews>
  <sheets>
    <sheet name="Project Budget" sheetId="1" r:id="rId1"/>
    <sheet name="Living Allowance" sheetId="2" r:id="rId2"/>
    <sheet name="Partners Contribution" sheetId="3" r:id="rId3"/>
    <sheet name="Global Budget" sheetId="4" r:id="rId4"/>
  </sheets>
  <definedNames>
    <definedName name="_xlnm.Print_Area" localSheetId="3">'Global Budget'!$A$1:$J$17</definedName>
  </definedNames>
  <calcPr fullCalcOnLoad="1"/>
</workbook>
</file>

<file path=xl/sharedStrings.xml><?xml version="1.0" encoding="utf-8"?>
<sst xmlns="http://schemas.openxmlformats.org/spreadsheetml/2006/main" count="129" uniqueCount="66">
  <si>
    <t>total</t>
  </si>
  <si>
    <t xml:space="preserve">France to Thailand </t>
  </si>
  <si>
    <t xml:space="preserve">Thailand to France </t>
  </si>
  <si>
    <t>In Thailand</t>
  </si>
  <si>
    <t>In France</t>
  </si>
  <si>
    <t>Tuition fees and training costs</t>
  </si>
  <si>
    <t xml:space="preserve">Living allowance  </t>
  </si>
  <si>
    <t>Total</t>
  </si>
  <si>
    <t>* precise</t>
  </si>
  <si>
    <t>Thai institutions (Baht)</t>
  </si>
  <si>
    <t>TOTAL (Baht)</t>
  </si>
  <si>
    <t>Costs</t>
  </si>
  <si>
    <t>number</t>
  </si>
  <si>
    <t>Thai Institutions (Baht)</t>
  </si>
  <si>
    <t xml:space="preserve"> cost/unit</t>
  </si>
  <si>
    <t>Equipment</t>
  </si>
  <si>
    <t xml:space="preserve">France to Thailand (€) </t>
  </si>
  <si>
    <t>In France (€)</t>
  </si>
  <si>
    <t>Baht/day</t>
  </si>
  <si>
    <t>Professors / Senior researchers</t>
  </si>
  <si>
    <t xml:space="preserve">Lecturers / Junior researchers  </t>
  </si>
  <si>
    <t>Baht/Month</t>
  </si>
  <si>
    <t>TOTAL</t>
  </si>
  <si>
    <t>Living allowance</t>
  </si>
  <si>
    <t xml:space="preserve">International &amp; Domestic transportation  </t>
  </si>
  <si>
    <t xml:space="preserve"> </t>
  </si>
  <si>
    <t>Project Budget</t>
  </si>
  <si>
    <t>Other (Baht)*</t>
  </si>
  <si>
    <t>Equipment (2)</t>
  </si>
  <si>
    <t>TOTAL (Euro)</t>
  </si>
  <si>
    <t>Other(Euro)*</t>
  </si>
  <si>
    <t>French institutions(Euro)</t>
  </si>
  <si>
    <t>Long Stay (more than 10 days)</t>
  </si>
  <si>
    <t>Short Stay (less than 10 days)</t>
  </si>
  <si>
    <t>Others</t>
  </si>
  <si>
    <t>duration 
(days)</t>
  </si>
  <si>
    <t>duration
(days)</t>
  </si>
  <si>
    <t>Current expenses (2)</t>
  </si>
  <si>
    <t>ไม่เกินคนละ 50,000 บาท ต่อครั้ง และไม่เกินปีละ 150,000 บาทต่อโครงการ</t>
  </si>
  <si>
    <t>PARTNERS CONTRIBUTION</t>
  </si>
  <si>
    <t>GLOBAL BUDGET</t>
  </si>
  <si>
    <t>duration
(days: short stay) (months: long stay)</t>
  </si>
  <si>
    <t>Long Stay (1-3 months)</t>
  </si>
  <si>
    <t>Short Stay (less than 1 month)</t>
  </si>
  <si>
    <r>
      <t>Remarks: Besides daily stipend of 1,200 baht, host institution in Thailand will provide free accommodation for</t>
    </r>
    <r>
      <rPr>
        <b/>
        <i/>
        <sz val="9"/>
        <rFont val="Arial"/>
        <family val="2"/>
      </rPr>
      <t xml:space="preserve"> short stay </t>
    </r>
  </si>
  <si>
    <t>"Insert name of principal investigator (PI) here"</t>
  </si>
  <si>
    <t>French Institutions (Euro)</t>
  </si>
  <si>
    <t>France (MEAE) (Euro)</t>
  </si>
  <si>
    <t xml:space="preserve">Current expenses  </t>
  </si>
  <si>
    <t>Euro/Day</t>
  </si>
  <si>
    <t xml:space="preserve">LIVING ALLOWANCE IN THAILAND </t>
  </si>
  <si>
    <t>LIVING ALLOWANCE IN FRANCE</t>
  </si>
  <si>
    <t>In Thailand (B)</t>
  </si>
  <si>
    <t xml:space="preserve">International &amp; domestic transportation  </t>
  </si>
  <si>
    <t>Thailand to France (B) (1)</t>
  </si>
  <si>
    <t>Please fill in the Living Allowance sheet</t>
  </si>
  <si>
    <t xml:space="preserve">                       (2) These are expenses to be taken in charge by institutions or associate partners</t>
  </si>
  <si>
    <t xml:space="preserve">    Remarks: (1) THB 50,000 is an estimated airfare which MHESI will support for actual international transportation cost (BKK-Paris-BKK : economy class) </t>
  </si>
  <si>
    <t>Year 1 (2022)</t>
  </si>
  <si>
    <t>Year 2 (2023)</t>
  </si>
  <si>
    <t>MHESI (Baht)*</t>
  </si>
  <si>
    <t>*Please specify the budget you request from MHESI</t>
  </si>
  <si>
    <r>
      <rPr>
        <b/>
        <u val="single"/>
        <sz val="10"/>
        <rFont val="Arial"/>
        <family val="2"/>
      </rPr>
      <t>หมายเหตุ</t>
    </r>
    <r>
      <rPr>
        <sz val="10"/>
        <rFont val="Arial"/>
        <family val="0"/>
      </rPr>
      <t xml:space="preserve"> กระทรวงการอุดมศึกษา วิทยาศาสตร์ วิจัยและนวัตกรรม จะสนับสนุนค่าเดินทางของนักวิจัยไทยที่จะเดินทางไปฝรั่งเศส</t>
    </r>
  </si>
  <si>
    <t>Thailand (MHESI) (Baht)</t>
  </si>
  <si>
    <t>3 - ANNEX C</t>
  </si>
  <si>
    <t>ANNEX  C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</si>
</sst>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[$€-2]\ #,##0.00_);[Red]\([$€-2]\ #,##0.00\)"/>
    <numFmt numFmtId="200" formatCode="0.000"/>
    <numFmt numFmtId="201" formatCode="0.0"/>
    <numFmt numFmtId="202" formatCode="[$-409]dddd\,\ mmmm\ dd\,\ yyyy"/>
    <numFmt numFmtId="203" formatCode="[$-409]h:mm:ss\ AM/PM"/>
  </numFmts>
  <fonts count="51">
    <font>
      <sz val="10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b/>
      <sz val="16"/>
      <name val="TH SarabunPSK"/>
      <family val="2"/>
    </font>
    <font>
      <b/>
      <sz val="14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2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6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thin"/>
    </border>
    <border>
      <left style="thin"/>
      <right style="slantDashDot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thin"/>
    </border>
    <border>
      <left style="slantDashDot"/>
      <right style="thin"/>
      <top style="thin"/>
      <bottom style="thin"/>
    </border>
    <border>
      <left style="thin"/>
      <right style="slantDashDot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slantDashDot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slantDashDot"/>
      <top style="thin"/>
      <bottom>
        <color indexed="63"/>
      </bottom>
    </border>
    <border>
      <left style="slantDashDot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slantDashDot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slantDashDot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slantDashDot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slantDashDot"/>
      <top style="double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slantDashDot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slantDashDot"/>
      <top>
        <color indexed="63"/>
      </top>
      <bottom style="medium"/>
    </border>
    <border>
      <left style="slantDashDot"/>
      <right style="double"/>
      <top style="medium"/>
      <bottom>
        <color indexed="63"/>
      </bottom>
    </border>
    <border>
      <left style="slantDashDot"/>
      <right style="double"/>
      <top>
        <color indexed="63"/>
      </top>
      <bottom style="medium"/>
    </border>
    <border>
      <left style="slantDashDot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slantDashDot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ck"/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39" fillId="22" borderId="3" applyNumberFormat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5" fillId="24" borderId="4" applyNumberFormat="0" applyAlignment="0" applyProtection="0"/>
    <xf numFmtId="0" fontId="46" fillId="25" borderId="0" applyNumberFormat="0" applyBorder="0" applyAlignment="0" applyProtection="0"/>
    <xf numFmtId="0" fontId="47" fillId="0" borderId="5" applyNumberFormat="0" applyFill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" fontId="0" fillId="33" borderId="17" xfId="0" applyNumberFormat="1" applyFill="1" applyBorder="1" applyAlignment="1">
      <alignment horizontal="center"/>
    </xf>
    <xf numFmtId="4" fontId="0" fillId="33" borderId="18" xfId="0" applyNumberFormat="1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  <xf numFmtId="4" fontId="0" fillId="33" borderId="18" xfId="0" applyNumberFormat="1" applyFont="1" applyFill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4" fontId="0" fillId="0" borderId="18" xfId="0" applyNumberFormat="1" applyFill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4" fontId="0" fillId="0" borderId="22" xfId="0" applyNumberFormat="1" applyFill="1" applyBorder="1" applyAlignment="1">
      <alignment horizontal="center"/>
    </xf>
    <xf numFmtId="4" fontId="0" fillId="0" borderId="23" xfId="0" applyNumberFormat="1" applyFill="1" applyBorder="1" applyAlignment="1">
      <alignment horizontal="center"/>
    </xf>
    <xf numFmtId="4" fontId="1" fillId="0" borderId="2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4" fillId="0" borderId="2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1" fillId="0" borderId="25" xfId="0" applyFont="1" applyBorder="1" applyAlignment="1">
      <alignment horizontal="center" vertical="center" wrapText="1"/>
    </xf>
    <xf numFmtId="4" fontId="0" fillId="34" borderId="18" xfId="0" applyNumberFormat="1" applyFill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/>
    </xf>
    <xf numFmtId="4" fontId="5" fillId="0" borderId="30" xfId="0" applyNumberFormat="1" applyFont="1" applyFill="1" applyBorder="1" applyAlignment="1">
      <alignment horizontal="center" vertical="center"/>
    </xf>
    <xf numFmtId="4" fontId="7" fillId="0" borderId="31" xfId="0" applyNumberFormat="1" applyFont="1" applyFill="1" applyBorder="1" applyAlignment="1">
      <alignment horizontal="center" vertical="center"/>
    </xf>
    <xf numFmtId="4" fontId="5" fillId="34" borderId="29" xfId="0" applyNumberFormat="1" applyFont="1" applyFill="1" applyBorder="1" applyAlignment="1">
      <alignment horizontal="center" vertical="center"/>
    </xf>
    <xf numFmtId="4" fontId="5" fillId="34" borderId="18" xfId="0" applyNumberFormat="1" applyFont="1" applyFill="1" applyBorder="1" applyAlignment="1">
      <alignment horizontal="center" vertical="center"/>
    </xf>
    <xf numFmtId="4" fontId="5" fillId="34" borderId="30" xfId="0" applyNumberFormat="1" applyFont="1" applyFill="1" applyBorder="1" applyAlignment="1">
      <alignment horizontal="center" vertical="center"/>
    </xf>
    <xf numFmtId="4" fontId="7" fillId="34" borderId="27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4" fontId="5" fillId="0" borderId="29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4" fontId="7" fillId="0" borderId="27" xfId="0" applyNumberFormat="1" applyFont="1" applyBorder="1" applyAlignment="1">
      <alignment horizontal="center" vertical="center"/>
    </xf>
    <xf numFmtId="0" fontId="5" fillId="34" borderId="18" xfId="0" applyFont="1" applyFill="1" applyBorder="1" applyAlignment="1">
      <alignment vertical="center"/>
    </xf>
    <xf numFmtId="4" fontId="5" fillId="34" borderId="2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18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195" fontId="5" fillId="34" borderId="29" xfId="43" applyFont="1" applyFill="1" applyBorder="1" applyAlignment="1">
      <alignment horizontal="center" vertical="center"/>
    </xf>
    <xf numFmtId="195" fontId="5" fillId="0" borderId="29" xfId="43" applyFont="1" applyBorder="1" applyAlignment="1">
      <alignment horizontal="center" vertical="center"/>
    </xf>
    <xf numFmtId="4" fontId="5" fillId="35" borderId="17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195" fontId="5" fillId="0" borderId="0" xfId="43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1" fontId="0" fillId="0" borderId="32" xfId="0" applyNumberFormat="1" applyBorder="1" applyAlignment="1">
      <alignment vertical="center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35" xfId="0" applyFont="1" applyBorder="1" applyAlignment="1">
      <alignment vertical="center"/>
    </xf>
    <xf numFmtId="1" fontId="7" fillId="0" borderId="35" xfId="0" applyNumberFormat="1" applyFont="1" applyBorder="1" applyAlignment="1">
      <alignment horizontal="center" vertical="center"/>
    </xf>
    <xf numFmtId="1" fontId="7" fillId="0" borderId="3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6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1" fontId="7" fillId="0" borderId="3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" fontId="14" fillId="0" borderId="37" xfId="0" applyNumberFormat="1" applyFont="1" applyFill="1" applyBorder="1" applyAlignment="1">
      <alignment horizontal="center" vertical="center" wrapText="1"/>
    </xf>
    <xf numFmtId="1" fontId="14" fillId="0" borderId="38" xfId="0" applyNumberFormat="1" applyFont="1" applyFill="1" applyBorder="1" applyAlignment="1">
      <alignment horizontal="center" vertical="center" wrapText="1"/>
    </xf>
    <xf numFmtId="1" fontId="14" fillId="0" borderId="39" xfId="0" applyNumberFormat="1" applyFont="1" applyFill="1" applyBorder="1" applyAlignment="1">
      <alignment horizontal="center" vertical="center" wrapText="1"/>
    </xf>
    <xf numFmtId="1" fontId="14" fillId="0" borderId="18" xfId="0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vertical="center" wrapText="1"/>
    </xf>
    <xf numFmtId="0" fontId="14" fillId="0" borderId="22" xfId="0" applyFont="1" applyBorder="1" applyAlignment="1">
      <alignment vertical="center"/>
    </xf>
    <xf numFmtId="1" fontId="14" fillId="0" borderId="40" xfId="0" applyNumberFormat="1" applyFont="1" applyBorder="1" applyAlignment="1">
      <alignment horizontal="center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0" xfId="0" applyNumberFormat="1" applyFont="1" applyBorder="1" applyAlignment="1">
      <alignment horizontal="center" vertical="center"/>
    </xf>
    <xf numFmtId="1" fontId="15" fillId="0" borderId="31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vertical="center" wrapText="1"/>
    </xf>
    <xf numFmtId="0" fontId="14" fillId="0" borderId="18" xfId="0" applyFont="1" applyBorder="1" applyAlignment="1">
      <alignment vertical="center"/>
    </xf>
    <xf numFmtId="1" fontId="14" fillId="0" borderId="29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5" fillId="0" borderId="27" xfId="0" applyNumberFormat="1" applyFont="1" applyBorder="1" applyAlignment="1">
      <alignment horizontal="center" vertical="center"/>
    </xf>
    <xf numFmtId="1" fontId="15" fillId="0" borderId="41" xfId="0" applyNumberFormat="1" applyFont="1" applyFill="1" applyBorder="1" applyAlignment="1">
      <alignment horizontal="center" vertical="center"/>
    </xf>
    <xf numFmtId="1" fontId="1" fillId="0" borderId="41" xfId="0" applyNumberFormat="1" applyFont="1" applyFill="1" applyBorder="1" applyAlignment="1">
      <alignment horizontal="center" vertical="center"/>
    </xf>
    <xf numFmtId="0" fontId="7" fillId="0" borderId="42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1" fontId="7" fillId="0" borderId="32" xfId="0" applyNumberFormat="1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14" fillId="0" borderId="38" xfId="0" applyFont="1" applyBorder="1" applyAlignment="1">
      <alignment vertical="center" wrapText="1"/>
    </xf>
    <xf numFmtId="0" fontId="14" fillId="0" borderId="38" xfId="0" applyFont="1" applyBorder="1" applyAlignment="1">
      <alignment vertical="center"/>
    </xf>
    <xf numFmtId="1" fontId="14" fillId="0" borderId="37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1" fontId="14" fillId="0" borderId="38" xfId="0" applyNumberFormat="1" applyFont="1" applyFill="1" applyBorder="1" applyAlignment="1">
      <alignment horizontal="center" vertical="center"/>
    </xf>
    <xf numFmtId="1" fontId="14" fillId="0" borderId="39" xfId="0" applyNumberFormat="1" applyFont="1" applyBorder="1" applyAlignment="1">
      <alignment horizontal="center" vertical="center"/>
    </xf>
    <xf numFmtId="1" fontId="15" fillId="0" borderId="43" xfId="0" applyNumberFormat="1" applyFont="1" applyBorder="1" applyAlignment="1">
      <alignment horizontal="center" vertical="center"/>
    </xf>
    <xf numFmtId="0" fontId="14" fillId="0" borderId="30" xfId="0" applyFont="1" applyBorder="1" applyAlignment="1">
      <alignment vertical="center"/>
    </xf>
    <xf numFmtId="1" fontId="14" fillId="0" borderId="44" xfId="0" applyNumberFormat="1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1" fontId="14" fillId="0" borderId="45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1" fontId="14" fillId="0" borderId="46" xfId="0" applyNumberFormat="1" applyFont="1" applyBorder="1" applyAlignment="1">
      <alignment vertical="center"/>
    </xf>
    <xf numFmtId="1" fontId="15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5" fillId="6" borderId="30" xfId="0" applyNumberFormat="1" applyFont="1" applyFill="1" applyBorder="1" applyAlignment="1">
      <alignment horizontal="center" vertical="center"/>
    </xf>
    <xf numFmtId="0" fontId="14" fillId="6" borderId="17" xfId="0" applyFont="1" applyFill="1" applyBorder="1" applyAlignment="1">
      <alignment vertical="center"/>
    </xf>
    <xf numFmtId="1" fontId="14" fillId="6" borderId="47" xfId="0" applyNumberFormat="1" applyFont="1" applyFill="1" applyBorder="1" applyAlignment="1">
      <alignment horizontal="center" vertical="center"/>
    </xf>
    <xf numFmtId="1" fontId="14" fillId="6" borderId="17" xfId="0" applyNumberFormat="1" applyFont="1" applyFill="1" applyBorder="1" applyAlignment="1">
      <alignment horizontal="center" vertical="center"/>
    </xf>
    <xf numFmtId="1" fontId="14" fillId="6" borderId="30" xfId="0" applyNumberFormat="1" applyFont="1" applyFill="1" applyBorder="1" applyAlignment="1">
      <alignment horizontal="center" vertical="center"/>
    </xf>
    <xf numFmtId="1" fontId="15" fillId="6" borderId="31" xfId="0" applyNumberFormat="1" applyFont="1" applyFill="1" applyBorder="1" applyAlignment="1">
      <alignment horizontal="center" vertical="center"/>
    </xf>
    <xf numFmtId="0" fontId="14" fillId="6" borderId="38" xfId="0" applyFont="1" applyFill="1" applyBorder="1" applyAlignment="1">
      <alignment vertical="center"/>
    </xf>
    <xf numFmtId="1" fontId="14" fillId="6" borderId="38" xfId="0" applyNumberFormat="1" applyFont="1" applyFill="1" applyBorder="1" applyAlignment="1">
      <alignment horizontal="center" vertical="center"/>
    </xf>
    <xf numFmtId="1" fontId="14" fillId="6" borderId="39" xfId="0" applyNumberFormat="1" applyFont="1" applyFill="1" applyBorder="1" applyAlignment="1">
      <alignment horizontal="center" vertical="center"/>
    </xf>
    <xf numFmtId="1" fontId="15" fillId="6" borderId="43" xfId="0" applyNumberFormat="1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vertical="center"/>
    </xf>
    <xf numFmtId="1" fontId="14" fillId="6" borderId="29" xfId="0" applyNumberFormat="1" applyFont="1" applyFill="1" applyBorder="1" applyAlignment="1">
      <alignment horizontal="center" vertical="center"/>
    </xf>
    <xf numFmtId="1" fontId="14" fillId="6" borderId="18" xfId="0" applyNumberFormat="1" applyFont="1" applyFill="1" applyBorder="1" applyAlignment="1">
      <alignment horizontal="center" vertical="center"/>
    </xf>
    <xf numFmtId="1" fontId="14" fillId="6" borderId="26" xfId="0" applyNumberFormat="1" applyFont="1" applyFill="1" applyBorder="1" applyAlignment="1">
      <alignment horizontal="center" vertical="center"/>
    </xf>
    <xf numFmtId="1" fontId="15" fillId="6" borderId="27" xfId="0" applyNumberFormat="1" applyFont="1" applyFill="1" applyBorder="1" applyAlignment="1">
      <alignment horizontal="center" vertical="center"/>
    </xf>
    <xf numFmtId="1" fontId="15" fillId="6" borderId="41" xfId="0" applyNumberFormat="1" applyFont="1" applyFill="1" applyBorder="1" applyAlignment="1">
      <alignment horizontal="center" vertical="center"/>
    </xf>
    <xf numFmtId="0" fontId="1" fillId="6" borderId="41" xfId="0" applyFont="1" applyFill="1" applyBorder="1" applyAlignment="1">
      <alignment horizontal="center" vertical="center" wrapText="1"/>
    </xf>
    <xf numFmtId="0" fontId="1" fillId="6" borderId="48" xfId="0" applyFont="1" applyFill="1" applyBorder="1" applyAlignment="1">
      <alignment horizontal="center" vertical="center"/>
    </xf>
    <xf numFmtId="4" fontId="0" fillId="6" borderId="18" xfId="0" applyNumberFormat="1" applyFill="1" applyBorder="1" applyAlignment="1">
      <alignment horizontal="center" vertical="center"/>
    </xf>
    <xf numFmtId="4" fontId="1" fillId="6" borderId="20" xfId="0" applyNumberFormat="1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 wrapText="1"/>
    </xf>
    <xf numFmtId="4" fontId="0" fillId="6" borderId="18" xfId="0" applyNumberFormat="1" applyFill="1" applyBorder="1" applyAlignment="1">
      <alignment horizontal="center"/>
    </xf>
    <xf numFmtId="4" fontId="1" fillId="6" borderId="12" xfId="0" applyNumberFormat="1" applyFont="1" applyFill="1" applyBorder="1" applyAlignment="1">
      <alignment horizontal="center" vertical="center"/>
    </xf>
    <xf numFmtId="4" fontId="1" fillId="6" borderId="20" xfId="0" applyNumberFormat="1" applyFont="1" applyFill="1" applyBorder="1" applyAlignment="1">
      <alignment horizontal="center"/>
    </xf>
    <xf numFmtId="4" fontId="1" fillId="6" borderId="19" xfId="0" applyNumberFormat="1" applyFont="1" applyFill="1" applyBorder="1" applyAlignment="1">
      <alignment horizontal="center"/>
    </xf>
    <xf numFmtId="4" fontId="1" fillId="6" borderId="13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4" fontId="5" fillId="36" borderId="53" xfId="0" applyNumberFormat="1" applyFont="1" applyFill="1" applyBorder="1" applyAlignment="1">
      <alignment horizontal="center" vertical="center" wrapText="1" shrinkToFit="1"/>
    </xf>
    <xf numFmtId="4" fontId="5" fillId="36" borderId="54" xfId="0" applyNumberFormat="1" applyFont="1" applyFill="1" applyBorder="1" applyAlignment="1">
      <alignment horizontal="center" vertical="center" wrapText="1" shrinkToFit="1"/>
    </xf>
    <xf numFmtId="4" fontId="5" fillId="36" borderId="23" xfId="0" applyNumberFormat="1" applyFont="1" applyFill="1" applyBorder="1" applyAlignment="1">
      <alignment horizontal="center" vertical="center" wrapText="1" shrinkToFit="1"/>
    </xf>
    <xf numFmtId="4" fontId="5" fillId="36" borderId="44" xfId="0" applyNumberFormat="1" applyFont="1" applyFill="1" applyBorder="1" applyAlignment="1">
      <alignment horizontal="center" vertical="center" wrapText="1" shrinkToFi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1" fillId="9" borderId="42" xfId="0" applyFont="1" applyFill="1" applyBorder="1" applyAlignment="1">
      <alignment horizontal="center" vertical="center"/>
    </xf>
    <xf numFmtId="0" fontId="1" fillId="9" borderId="32" xfId="0" applyFont="1" applyFill="1" applyBorder="1" applyAlignment="1">
      <alignment horizontal="center" vertical="center"/>
    </xf>
    <xf numFmtId="0" fontId="1" fillId="9" borderId="46" xfId="0" applyFont="1" applyFill="1" applyBorder="1" applyAlignment="1">
      <alignment horizontal="center" vertical="center"/>
    </xf>
    <xf numFmtId="0" fontId="1" fillId="16" borderId="42" xfId="0" applyFont="1" applyFill="1" applyBorder="1" applyAlignment="1">
      <alignment horizontal="center" vertical="center"/>
    </xf>
    <xf numFmtId="0" fontId="1" fillId="16" borderId="32" xfId="0" applyFont="1" applyFill="1" applyBorder="1" applyAlignment="1">
      <alignment horizontal="center" vertical="center"/>
    </xf>
    <xf numFmtId="0" fontId="1" fillId="16" borderId="46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 wrapText="1"/>
    </xf>
    <xf numFmtId="0" fontId="15" fillId="0" borderId="58" xfId="0" applyFont="1" applyFill="1" applyBorder="1" applyAlignment="1">
      <alignment horizontal="center" vertical="center" wrapText="1"/>
    </xf>
    <xf numFmtId="0" fontId="15" fillId="0" borderId="59" xfId="0" applyFont="1" applyFill="1" applyBorder="1" applyAlignment="1">
      <alignment horizontal="center" vertical="center" wrapText="1"/>
    </xf>
    <xf numFmtId="0" fontId="15" fillId="0" borderId="60" xfId="0" applyFont="1" applyFill="1" applyBorder="1" applyAlignment="1">
      <alignment horizontal="center" vertical="center" wrapText="1"/>
    </xf>
    <xf numFmtId="1" fontId="15" fillId="0" borderId="61" xfId="0" applyNumberFormat="1" applyFont="1" applyFill="1" applyBorder="1" applyAlignment="1">
      <alignment horizontal="center" vertical="center" wrapText="1"/>
    </xf>
    <xf numFmtId="1" fontId="15" fillId="0" borderId="62" xfId="0" applyNumberFormat="1" applyFont="1" applyFill="1" applyBorder="1" applyAlignment="1">
      <alignment horizontal="center" vertical="center" wrapText="1"/>
    </xf>
    <xf numFmtId="1" fontId="15" fillId="0" borderId="63" xfId="0" applyNumberFormat="1" applyFont="1" applyFill="1" applyBorder="1" applyAlignment="1">
      <alignment horizontal="center" vertical="center" wrapText="1"/>
    </xf>
    <xf numFmtId="1" fontId="14" fillId="0" borderId="64" xfId="0" applyNumberFormat="1" applyFont="1" applyBorder="1" applyAlignment="1">
      <alignment horizontal="center" vertical="center" wrapText="1"/>
    </xf>
    <xf numFmtId="1" fontId="14" fillId="0" borderId="6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1" fontId="14" fillId="6" borderId="37" xfId="0" applyNumberFormat="1" applyFont="1" applyFill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1" fontId="0" fillId="0" borderId="32" xfId="0" applyNumberFormat="1" applyFont="1" applyBorder="1" applyAlignment="1">
      <alignment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18"/>
  <sheetViews>
    <sheetView tabSelected="1" zoomScalePageLayoutView="0" workbookViewId="0" topLeftCell="A1">
      <selection activeCell="B3" sqref="B3"/>
    </sheetView>
  </sheetViews>
  <sheetFormatPr defaultColWidth="11.421875" defaultRowHeight="12.75"/>
  <cols>
    <col min="1" max="1" width="19.00390625" style="23" customWidth="1"/>
    <col min="2" max="2" width="21.57421875" style="23" customWidth="1"/>
    <col min="3" max="3" width="11.7109375" style="23" customWidth="1"/>
    <col min="4" max="4" width="11.421875" style="23" customWidth="1"/>
    <col min="5" max="5" width="11.8515625" style="23" customWidth="1"/>
    <col min="6" max="6" width="12.57421875" style="23" customWidth="1"/>
    <col min="7" max="7" width="11.57421875" style="23" customWidth="1"/>
    <col min="8" max="8" width="12.140625" style="23" customWidth="1"/>
    <col min="9" max="9" width="15.140625" style="23" customWidth="1"/>
    <col min="10" max="16384" width="11.421875" style="23" customWidth="1"/>
  </cols>
  <sheetData>
    <row r="1" ht="26.25" customHeight="1" thickBot="1" thickTop="1">
      <c r="I1" s="184" t="s">
        <v>64</v>
      </c>
    </row>
    <row r="2" spans="1:9" ht="24.75" thickTop="1">
      <c r="A2" s="76" t="s">
        <v>45</v>
      </c>
      <c r="I2" s="61"/>
    </row>
    <row r="3" spans="2:8" s="113" customFormat="1" ht="42.75" customHeight="1" thickBot="1">
      <c r="B3" s="185" t="s">
        <v>65</v>
      </c>
      <c r="E3" s="114"/>
      <c r="H3" s="115" t="s">
        <v>26</v>
      </c>
    </row>
    <row r="4" spans="1:9" ht="36.75" customHeight="1" thickTop="1">
      <c r="A4" s="156" t="s">
        <v>11</v>
      </c>
      <c r="B4" s="157"/>
      <c r="C4" s="149" t="s">
        <v>58</v>
      </c>
      <c r="D4" s="150"/>
      <c r="E4" s="151"/>
      <c r="F4" s="149" t="s">
        <v>59</v>
      </c>
      <c r="G4" s="150"/>
      <c r="H4" s="151"/>
      <c r="I4" s="36" t="s">
        <v>7</v>
      </c>
    </row>
    <row r="5" spans="1:9" s="25" customFormat="1" ht="21" customHeight="1">
      <c r="A5" s="24"/>
      <c r="B5" s="26"/>
      <c r="C5" s="37" t="s">
        <v>14</v>
      </c>
      <c r="D5" s="38" t="s">
        <v>12</v>
      </c>
      <c r="E5" s="39" t="s">
        <v>0</v>
      </c>
      <c r="F5" s="37" t="s">
        <v>14</v>
      </c>
      <c r="G5" s="38" t="s">
        <v>12</v>
      </c>
      <c r="H5" s="39" t="s">
        <v>0</v>
      </c>
      <c r="I5" s="27"/>
    </row>
    <row r="6" spans="1:9" ht="19.5" customHeight="1">
      <c r="A6" s="146" t="s">
        <v>53</v>
      </c>
      <c r="B6" s="55" t="s">
        <v>54</v>
      </c>
      <c r="C6" s="62"/>
      <c r="D6" s="40"/>
      <c r="E6" s="41">
        <f>C6*D6</f>
        <v>0</v>
      </c>
      <c r="F6" s="62"/>
      <c r="G6" s="40"/>
      <c r="H6" s="41">
        <f>F6*G6</f>
        <v>0</v>
      </c>
      <c r="I6" s="42">
        <f>E6+H6+0+0</f>
        <v>0</v>
      </c>
    </row>
    <row r="7" spans="1:9" ht="18.75" customHeight="1">
      <c r="A7" s="146"/>
      <c r="B7" s="56" t="s">
        <v>16</v>
      </c>
      <c r="C7" s="58"/>
      <c r="D7" s="44"/>
      <c r="E7" s="45">
        <f>C7*D7</f>
        <v>0</v>
      </c>
      <c r="F7" s="58"/>
      <c r="G7" s="44"/>
      <c r="H7" s="45">
        <f>F7*G7</f>
        <v>0</v>
      </c>
      <c r="I7" s="46">
        <f aca="true" t="shared" si="0" ref="I7:I15">E7+H7+0+0</f>
        <v>0</v>
      </c>
    </row>
    <row r="8" spans="1:9" ht="19.5" customHeight="1">
      <c r="A8" s="148" t="s">
        <v>5</v>
      </c>
      <c r="B8" s="47" t="s">
        <v>52</v>
      </c>
      <c r="C8" s="59"/>
      <c r="D8" s="49"/>
      <c r="E8" s="41">
        <f>C8*D8</f>
        <v>0</v>
      </c>
      <c r="F8" s="59"/>
      <c r="G8" s="49"/>
      <c r="H8" s="50">
        <f>F8*G8</f>
        <v>0</v>
      </c>
      <c r="I8" s="51">
        <f t="shared" si="0"/>
        <v>0</v>
      </c>
    </row>
    <row r="9" spans="1:9" ht="19.5" customHeight="1">
      <c r="A9" s="146"/>
      <c r="B9" s="52" t="s">
        <v>17</v>
      </c>
      <c r="C9" s="58"/>
      <c r="D9" s="44"/>
      <c r="E9" s="45">
        <f>C9*D9</f>
        <v>0</v>
      </c>
      <c r="F9" s="58"/>
      <c r="G9" s="44"/>
      <c r="H9" s="53">
        <f>F9*G9</f>
        <v>0</v>
      </c>
      <c r="I9" s="46">
        <f t="shared" si="0"/>
        <v>0</v>
      </c>
    </row>
    <row r="10" spans="1:9" ht="19.5" customHeight="1">
      <c r="A10" s="147" t="s">
        <v>23</v>
      </c>
      <c r="B10" s="47" t="s">
        <v>52</v>
      </c>
      <c r="C10" s="152" t="s">
        <v>55</v>
      </c>
      <c r="D10" s="153"/>
      <c r="E10" s="41">
        <f>'Living Allowance'!F12</f>
        <v>0</v>
      </c>
      <c r="F10" s="152" t="s">
        <v>55</v>
      </c>
      <c r="G10" s="153"/>
      <c r="H10" s="50">
        <f>'Living Allowance'!J12</f>
        <v>0</v>
      </c>
      <c r="I10" s="51">
        <f t="shared" si="0"/>
        <v>0</v>
      </c>
    </row>
    <row r="11" spans="1:9" ht="19.5" customHeight="1">
      <c r="A11" s="148"/>
      <c r="B11" s="52" t="s">
        <v>17</v>
      </c>
      <c r="C11" s="154"/>
      <c r="D11" s="155"/>
      <c r="E11" s="45">
        <f>'Living Allowance'!F24</f>
        <v>0</v>
      </c>
      <c r="F11" s="154"/>
      <c r="G11" s="155"/>
      <c r="H11" s="45">
        <f>'Living Allowance'!J24</f>
        <v>0</v>
      </c>
      <c r="I11" s="46">
        <f t="shared" si="0"/>
        <v>0</v>
      </c>
    </row>
    <row r="12" spans="1:9" ht="19.5" customHeight="1">
      <c r="A12" s="146" t="s">
        <v>28</v>
      </c>
      <c r="B12" s="47" t="s">
        <v>52</v>
      </c>
      <c r="C12" s="40"/>
      <c r="D12" s="40"/>
      <c r="E12" s="41">
        <f>SUM(C12*D12)</f>
        <v>0</v>
      </c>
      <c r="F12" s="40"/>
      <c r="G12" s="40"/>
      <c r="H12" s="41">
        <f>SUM(F12*G12)</f>
        <v>0</v>
      </c>
      <c r="I12" s="51">
        <f t="shared" si="0"/>
        <v>0</v>
      </c>
    </row>
    <row r="13" spans="1:9" ht="19.5" customHeight="1">
      <c r="A13" s="146"/>
      <c r="B13" s="52" t="s">
        <v>17</v>
      </c>
      <c r="C13" s="60"/>
      <c r="D13" s="60"/>
      <c r="E13" s="45">
        <f>SUM(C13*D13)</f>
        <v>0</v>
      </c>
      <c r="F13" s="60"/>
      <c r="G13" s="60"/>
      <c r="H13" s="120">
        <f>SUM(F13*G13)</f>
        <v>0</v>
      </c>
      <c r="I13" s="46">
        <f t="shared" si="0"/>
        <v>0</v>
      </c>
    </row>
    <row r="14" spans="1:9" ht="19.5" customHeight="1">
      <c r="A14" s="146" t="s">
        <v>37</v>
      </c>
      <c r="B14" s="47" t="s">
        <v>52</v>
      </c>
      <c r="C14" s="48"/>
      <c r="D14" s="49"/>
      <c r="E14" s="41">
        <f>SUM(C14*D14)</f>
        <v>0</v>
      </c>
      <c r="F14" s="48"/>
      <c r="G14" s="49"/>
      <c r="H14" s="41">
        <f>SUM(F14*G14)</f>
        <v>0</v>
      </c>
      <c r="I14" s="51">
        <f t="shared" si="0"/>
        <v>0</v>
      </c>
    </row>
    <row r="15" spans="1:9" ht="19.5" customHeight="1">
      <c r="A15" s="146"/>
      <c r="B15" s="52" t="s">
        <v>17</v>
      </c>
      <c r="C15" s="43"/>
      <c r="D15" s="44"/>
      <c r="E15" s="45">
        <f>SUM(C15*D15)</f>
        <v>0</v>
      </c>
      <c r="F15" s="43"/>
      <c r="G15" s="44"/>
      <c r="H15" s="45">
        <f>SUM(F15*G15)</f>
        <v>0</v>
      </c>
      <c r="I15" s="46">
        <f t="shared" si="0"/>
        <v>0</v>
      </c>
    </row>
    <row r="16" spans="1:9" ht="19.5" customHeight="1">
      <c r="A16" s="116"/>
      <c r="B16" s="117"/>
      <c r="C16" s="118"/>
      <c r="D16" s="118"/>
      <c r="E16" s="118"/>
      <c r="F16" s="118"/>
      <c r="G16" s="118"/>
      <c r="H16" s="118"/>
      <c r="I16" s="119"/>
    </row>
    <row r="17" ht="19.5" customHeight="1">
      <c r="A17" s="54" t="s">
        <v>57</v>
      </c>
    </row>
    <row r="18" ht="19.5" customHeight="1">
      <c r="A18" s="54" t="s">
        <v>56</v>
      </c>
    </row>
    <row r="19" ht="19.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</sheetData>
  <sheetProtection/>
  <mergeCells count="10">
    <mergeCell ref="A12:A13"/>
    <mergeCell ref="A10:A11"/>
    <mergeCell ref="F4:H4"/>
    <mergeCell ref="A14:A15"/>
    <mergeCell ref="F10:G11"/>
    <mergeCell ref="C10:D11"/>
    <mergeCell ref="C4:E4"/>
    <mergeCell ref="A4:B4"/>
    <mergeCell ref="A6:A7"/>
    <mergeCell ref="A8:A9"/>
  </mergeCells>
  <printOptions/>
  <pageMargins left="0.078740157480315" right="0.078740157480315" top="0.78740157480315" bottom="0.590551181102362" header="0.511811023622047" footer="0.511811023622047"/>
  <pageSetup horizontalDpi="600" verticalDpi="600" orientation="landscape" paperSize="9" r:id="rId1"/>
  <headerFooter alignWithMargins="0">
    <oddFooter>&amp;C&amp;"Arial,Gras"&amp;8Franco-Thai Cooperation Program for Higher education and Research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L26"/>
  <sheetViews>
    <sheetView zoomScale="120" zoomScaleNormal="120" zoomScalePageLayoutView="0" workbookViewId="0" topLeftCell="A22">
      <selection activeCell="C19" sqref="C19:G23"/>
    </sheetView>
  </sheetViews>
  <sheetFormatPr defaultColWidth="11.421875" defaultRowHeight="12.75"/>
  <cols>
    <col min="1" max="1" width="15.7109375" style="22" customWidth="1"/>
    <col min="2" max="2" width="11.8515625" style="22" customWidth="1"/>
    <col min="3" max="3" width="9.00390625" style="22" customWidth="1"/>
    <col min="4" max="4" width="15.00390625" style="22" customWidth="1"/>
    <col min="5" max="5" width="7.421875" style="22" customWidth="1"/>
    <col min="6" max="6" width="9.57421875" style="22" customWidth="1"/>
    <col min="7" max="7" width="8.140625" style="22" customWidth="1"/>
    <col min="8" max="8" width="14.57421875" style="22" customWidth="1"/>
    <col min="9" max="9" width="7.421875" style="22" customWidth="1"/>
    <col min="10" max="10" width="9.8515625" style="22" customWidth="1"/>
    <col min="11" max="11" width="12.28125" style="110" customWidth="1"/>
    <col min="12" max="16384" width="11.421875" style="22" customWidth="1"/>
  </cols>
  <sheetData>
    <row r="1" ht="12.75">
      <c r="A1" s="63" t="s">
        <v>45</v>
      </c>
    </row>
    <row r="2" ht="13.5" thickBot="1">
      <c r="A2" s="63"/>
    </row>
    <row r="3" spans="1:11" ht="13.5" thickBot="1">
      <c r="A3" s="158" t="s">
        <v>50</v>
      </c>
      <c r="B3" s="159"/>
      <c r="C3" s="159"/>
      <c r="D3" s="159"/>
      <c r="E3" s="159"/>
      <c r="F3" s="159"/>
      <c r="G3" s="159"/>
      <c r="H3" s="159"/>
      <c r="I3" s="159"/>
      <c r="J3" s="159"/>
      <c r="K3" s="160"/>
    </row>
    <row r="4" spans="1:11" ht="12.75" customHeight="1">
      <c r="A4" s="164" t="s">
        <v>11</v>
      </c>
      <c r="B4" s="165"/>
      <c r="C4" s="170" t="s">
        <v>58</v>
      </c>
      <c r="D4" s="171"/>
      <c r="E4" s="171"/>
      <c r="F4" s="172"/>
      <c r="G4" s="170" t="s">
        <v>59</v>
      </c>
      <c r="H4" s="171"/>
      <c r="I4" s="171"/>
      <c r="J4" s="172"/>
      <c r="K4" s="168" t="s">
        <v>7</v>
      </c>
    </row>
    <row r="5" spans="1:11" ht="40.5" customHeight="1" thickBot="1">
      <c r="A5" s="166"/>
      <c r="B5" s="167"/>
      <c r="C5" s="77" t="s">
        <v>14</v>
      </c>
      <c r="D5" s="78" t="s">
        <v>41</v>
      </c>
      <c r="E5" s="78" t="s">
        <v>12</v>
      </c>
      <c r="F5" s="79" t="s">
        <v>0</v>
      </c>
      <c r="G5" s="77" t="s">
        <v>14</v>
      </c>
      <c r="H5" s="78" t="s">
        <v>41</v>
      </c>
      <c r="I5" s="78" t="s">
        <v>12</v>
      </c>
      <c r="J5" s="79" t="s">
        <v>0</v>
      </c>
      <c r="K5" s="169"/>
    </row>
    <row r="6" spans="1:11" ht="13.5" thickBot="1">
      <c r="A6" s="95" t="s">
        <v>43</v>
      </c>
      <c r="B6" s="96"/>
      <c r="C6" s="97" t="s">
        <v>18</v>
      </c>
      <c r="D6" s="64"/>
      <c r="E6" s="64"/>
      <c r="F6" s="64"/>
      <c r="G6" s="64"/>
      <c r="H6" s="64"/>
      <c r="I6" s="64"/>
      <c r="J6" s="64"/>
      <c r="K6" s="111"/>
    </row>
    <row r="7" spans="1:11" ht="22.5">
      <c r="A7" s="81" t="s">
        <v>19</v>
      </c>
      <c r="B7" s="82" t="s">
        <v>52</v>
      </c>
      <c r="C7" s="83">
        <v>1200</v>
      </c>
      <c r="D7" s="84"/>
      <c r="E7" s="84"/>
      <c r="F7" s="85">
        <f>C7*D7*E7</f>
        <v>0</v>
      </c>
      <c r="G7" s="84">
        <v>1200</v>
      </c>
      <c r="H7" s="84"/>
      <c r="I7" s="84"/>
      <c r="J7" s="85">
        <f>G7*H7*I7</f>
        <v>0</v>
      </c>
      <c r="K7" s="86">
        <f>F7+J7+0+0</f>
        <v>0</v>
      </c>
    </row>
    <row r="8" spans="1:11" ht="23.25" thickBot="1">
      <c r="A8" s="99" t="s">
        <v>20</v>
      </c>
      <c r="B8" s="100" t="s">
        <v>52</v>
      </c>
      <c r="C8" s="101">
        <v>700</v>
      </c>
      <c r="D8" s="102"/>
      <c r="E8" s="102"/>
      <c r="F8" s="103">
        <f>C8*D8*E8</f>
        <v>0</v>
      </c>
      <c r="G8" s="101">
        <v>700</v>
      </c>
      <c r="H8" s="102"/>
      <c r="I8" s="102"/>
      <c r="J8" s="104">
        <f>G8*H8*I8</f>
        <v>0</v>
      </c>
      <c r="K8" s="105">
        <f>F8+J8+0+0</f>
        <v>0</v>
      </c>
    </row>
    <row r="9" spans="1:11" ht="13.5" thickBot="1">
      <c r="A9" s="95" t="s">
        <v>42</v>
      </c>
      <c r="B9" s="96"/>
      <c r="C9" s="97" t="s">
        <v>21</v>
      </c>
      <c r="D9" s="64"/>
      <c r="E9" s="64"/>
      <c r="F9" s="64"/>
      <c r="G9" s="64"/>
      <c r="H9" s="64"/>
      <c r="I9" s="64"/>
      <c r="J9" s="64"/>
      <c r="K9" s="111"/>
    </row>
    <row r="10" spans="1:11" ht="22.5">
      <c r="A10" s="81" t="s">
        <v>19</v>
      </c>
      <c r="B10" s="106" t="s">
        <v>52</v>
      </c>
      <c r="C10" s="107">
        <v>40000</v>
      </c>
      <c r="D10" s="84"/>
      <c r="E10" s="84"/>
      <c r="F10" s="85">
        <f>C10*D10*E10</f>
        <v>0</v>
      </c>
      <c r="G10" s="84">
        <v>40000</v>
      </c>
      <c r="H10" s="84"/>
      <c r="I10" s="84"/>
      <c r="J10" s="85">
        <f>G10*H10*I10</f>
        <v>0</v>
      </c>
      <c r="K10" s="86">
        <f>F10+J10+0+0</f>
        <v>0</v>
      </c>
    </row>
    <row r="11" spans="1:11" ht="23.25" thickBot="1">
      <c r="A11" s="87" t="s">
        <v>20</v>
      </c>
      <c r="B11" s="88" t="s">
        <v>52</v>
      </c>
      <c r="C11" s="89">
        <v>25000</v>
      </c>
      <c r="D11" s="90"/>
      <c r="E11" s="90"/>
      <c r="F11" s="80">
        <f>C11*D11*E11</f>
        <v>0</v>
      </c>
      <c r="G11" s="89">
        <v>25000</v>
      </c>
      <c r="H11" s="90"/>
      <c r="I11" s="90"/>
      <c r="J11" s="91">
        <f>G11*H11*I11</f>
        <v>0</v>
      </c>
      <c r="K11" s="92">
        <f>F11+J11+0+0</f>
        <v>0</v>
      </c>
    </row>
    <row r="12" spans="1:11" ht="13.5" customHeight="1" thickBot="1">
      <c r="A12" s="94" t="s">
        <v>22</v>
      </c>
      <c r="B12" s="93"/>
      <c r="C12" s="93"/>
      <c r="D12" s="93"/>
      <c r="E12" s="93"/>
      <c r="F12" s="93">
        <f>SUM(F7:F11)</f>
        <v>0</v>
      </c>
      <c r="G12" s="93"/>
      <c r="H12" s="93"/>
      <c r="I12" s="93"/>
      <c r="J12" s="93">
        <f>SUM(J7:J11)</f>
        <v>0</v>
      </c>
      <c r="K12" s="93">
        <f>SUM(K7:K11)</f>
        <v>0</v>
      </c>
    </row>
    <row r="13" spans="1:12" ht="15" customHeight="1">
      <c r="A13" s="65" t="s">
        <v>25</v>
      </c>
      <c r="B13" s="69" t="s">
        <v>44</v>
      </c>
      <c r="C13" s="70"/>
      <c r="D13" s="70"/>
      <c r="E13" s="70"/>
      <c r="F13" s="71"/>
      <c r="G13" s="70"/>
      <c r="H13" s="70"/>
      <c r="I13" s="70"/>
      <c r="J13" s="71"/>
      <c r="L13" s="72"/>
    </row>
    <row r="14" spans="1:12" ht="22.5" customHeight="1" thickBot="1">
      <c r="A14" s="66"/>
      <c r="B14" s="73"/>
      <c r="C14" s="74"/>
      <c r="D14" s="74"/>
      <c r="E14" s="74"/>
      <c r="F14" s="74"/>
      <c r="G14" s="74"/>
      <c r="H14" s="74"/>
      <c r="I14" s="74"/>
      <c r="J14" s="75"/>
      <c r="K14" s="112"/>
      <c r="L14" s="72"/>
    </row>
    <row r="15" spans="1:11" ht="15" customHeight="1" thickBot="1">
      <c r="A15" s="161" t="s">
        <v>51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3"/>
    </row>
    <row r="16" spans="1:11" ht="12.75" customHeight="1">
      <c r="A16" s="164" t="s">
        <v>11</v>
      </c>
      <c r="B16" s="165"/>
      <c r="C16" s="170" t="s">
        <v>58</v>
      </c>
      <c r="D16" s="171"/>
      <c r="E16" s="171"/>
      <c r="F16" s="172"/>
      <c r="G16" s="170" t="s">
        <v>59</v>
      </c>
      <c r="H16" s="171"/>
      <c r="I16" s="171"/>
      <c r="J16" s="172"/>
      <c r="K16" s="168" t="s">
        <v>7</v>
      </c>
    </row>
    <row r="17" spans="1:11" ht="23.25" customHeight="1" thickBot="1">
      <c r="A17" s="166"/>
      <c r="B17" s="167"/>
      <c r="C17" s="77" t="s">
        <v>14</v>
      </c>
      <c r="D17" s="109" t="s">
        <v>36</v>
      </c>
      <c r="E17" s="78" t="s">
        <v>12</v>
      </c>
      <c r="F17" s="79" t="s">
        <v>0</v>
      </c>
      <c r="G17" s="77" t="s">
        <v>14</v>
      </c>
      <c r="H17" s="78" t="s">
        <v>35</v>
      </c>
      <c r="I17" s="78" t="s">
        <v>12</v>
      </c>
      <c r="J17" s="79" t="s">
        <v>0</v>
      </c>
      <c r="K17" s="169"/>
    </row>
    <row r="18" spans="1:12" ht="14.25" customHeight="1" thickBot="1">
      <c r="A18" s="95" t="s">
        <v>33</v>
      </c>
      <c r="B18" s="95"/>
      <c r="C18" s="98" t="s">
        <v>49</v>
      </c>
      <c r="D18" s="108"/>
      <c r="E18" s="67"/>
      <c r="F18" s="67"/>
      <c r="G18" s="67"/>
      <c r="H18" s="67"/>
      <c r="I18" s="67"/>
      <c r="J18" s="67"/>
      <c r="K18" s="111"/>
      <c r="L18" s="68"/>
    </row>
    <row r="19" spans="1:11" ht="22.5">
      <c r="A19" s="81" t="s">
        <v>19</v>
      </c>
      <c r="B19" s="121" t="s">
        <v>17</v>
      </c>
      <c r="C19" s="122">
        <v>125</v>
      </c>
      <c r="D19" s="123"/>
      <c r="E19" s="123"/>
      <c r="F19" s="123">
        <f>C19*D19*E19</f>
        <v>0</v>
      </c>
      <c r="G19" s="122">
        <v>125</v>
      </c>
      <c r="H19" s="123"/>
      <c r="I19" s="123"/>
      <c r="J19" s="124">
        <f>G19*H19*I19</f>
        <v>0</v>
      </c>
      <c r="K19" s="125">
        <f>F19+J19+0+0</f>
        <v>0</v>
      </c>
    </row>
    <row r="20" spans="1:11" ht="23.25" thickBot="1">
      <c r="A20" s="99" t="s">
        <v>20</v>
      </c>
      <c r="B20" s="126" t="s">
        <v>17</v>
      </c>
      <c r="C20" s="186">
        <v>125</v>
      </c>
      <c r="D20" s="127"/>
      <c r="E20" s="127"/>
      <c r="F20" s="127">
        <f>C20*D20*E20</f>
        <v>0</v>
      </c>
      <c r="G20" s="186">
        <v>125</v>
      </c>
      <c r="H20" s="127"/>
      <c r="I20" s="127"/>
      <c r="J20" s="128">
        <f>G20*H20*I20</f>
        <v>0</v>
      </c>
      <c r="K20" s="129">
        <f>F20+J20+0+0</f>
        <v>0</v>
      </c>
    </row>
    <row r="21" spans="1:11" ht="13.5" thickBot="1">
      <c r="A21" s="95" t="s">
        <v>32</v>
      </c>
      <c r="B21" s="96"/>
      <c r="C21" s="97" t="s">
        <v>49</v>
      </c>
      <c r="D21" s="187"/>
      <c r="E21" s="188"/>
      <c r="F21" s="188"/>
      <c r="G21" s="188"/>
      <c r="H21" s="64"/>
      <c r="I21" s="64"/>
      <c r="J21" s="64"/>
      <c r="K21" s="111"/>
    </row>
    <row r="22" spans="1:11" ht="22.5">
      <c r="A22" s="81" t="s">
        <v>19</v>
      </c>
      <c r="B22" s="121" t="s">
        <v>17</v>
      </c>
      <c r="C22" s="122">
        <v>50</v>
      </c>
      <c r="D22" s="123"/>
      <c r="E22" s="123"/>
      <c r="F22" s="123">
        <v>0</v>
      </c>
      <c r="G22" s="122">
        <v>50</v>
      </c>
      <c r="H22" s="123"/>
      <c r="I22" s="123"/>
      <c r="J22" s="124">
        <f>G22*H22*I22</f>
        <v>0</v>
      </c>
      <c r="K22" s="125">
        <f>F22+J22+0+0</f>
        <v>0</v>
      </c>
    </row>
    <row r="23" spans="1:11" ht="23.25" thickBot="1">
      <c r="A23" s="87" t="s">
        <v>20</v>
      </c>
      <c r="B23" s="130" t="s">
        <v>17</v>
      </c>
      <c r="C23" s="131">
        <v>50</v>
      </c>
      <c r="D23" s="132"/>
      <c r="E23" s="132"/>
      <c r="F23" s="132">
        <f>C23*D23*E23</f>
        <v>0</v>
      </c>
      <c r="G23" s="131">
        <v>50</v>
      </c>
      <c r="H23" s="132"/>
      <c r="I23" s="132"/>
      <c r="J23" s="133">
        <f>G23*H23*I23</f>
        <v>0</v>
      </c>
      <c r="K23" s="134">
        <f>F23+J23+0+0</f>
        <v>0</v>
      </c>
    </row>
    <row r="24" spans="1:11" ht="13.5" thickBot="1">
      <c r="A24" s="136" t="s">
        <v>22</v>
      </c>
      <c r="B24" s="135"/>
      <c r="C24" s="135"/>
      <c r="D24" s="135"/>
      <c r="E24" s="135"/>
      <c r="F24" s="135">
        <f>SUM(F18:F23)</f>
        <v>0</v>
      </c>
      <c r="G24" s="135"/>
      <c r="H24" s="135"/>
      <c r="I24" s="135"/>
      <c r="J24" s="135">
        <f>SUM(J18:J23)</f>
        <v>0</v>
      </c>
      <c r="K24" s="135">
        <f>SUM(K18:K23)</f>
        <v>0</v>
      </c>
    </row>
    <row r="26" spans="1:10" ht="12.75">
      <c r="A26" s="35"/>
      <c r="B26" s="33"/>
      <c r="C26" s="33"/>
      <c r="D26" s="33"/>
      <c r="E26" s="34"/>
      <c r="F26" s="33"/>
      <c r="G26" s="33"/>
      <c r="H26" s="33"/>
      <c r="I26" s="34"/>
      <c r="J26" s="33"/>
    </row>
  </sheetData>
  <sheetProtection/>
  <mergeCells count="10">
    <mergeCell ref="A3:K3"/>
    <mergeCell ref="A15:K15"/>
    <mergeCell ref="A4:B5"/>
    <mergeCell ref="A16:B17"/>
    <mergeCell ref="K4:K5"/>
    <mergeCell ref="K16:K17"/>
    <mergeCell ref="C16:F16"/>
    <mergeCell ref="G16:J16"/>
    <mergeCell ref="C4:F4"/>
    <mergeCell ref="G4:J4"/>
  </mergeCells>
  <printOptions/>
  <pageMargins left="0.7874015748031497" right="0.7874015748031497" top="0.6299212598425197" bottom="0.15748031496062992" header="0.31496062992125984" footer="0.196850393700787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E13"/>
  <sheetViews>
    <sheetView workbookViewId="0" topLeftCell="A22">
      <selection activeCell="C15" sqref="C15"/>
    </sheetView>
  </sheetViews>
  <sheetFormatPr defaultColWidth="11.421875" defaultRowHeight="12.75"/>
  <cols>
    <col min="1" max="1" width="17.00390625" style="0" customWidth="1"/>
    <col min="2" max="2" width="27.57421875" style="0" customWidth="1"/>
    <col min="3" max="3" width="24.57421875" style="0" customWidth="1"/>
    <col min="4" max="4" width="24.28125" style="0" customWidth="1"/>
    <col min="5" max="5" width="24.421875" style="0" customWidth="1"/>
  </cols>
  <sheetData>
    <row r="1" spans="1:2" ht="26.25" customHeight="1">
      <c r="A1" s="57"/>
      <c r="B1" s="63" t="s">
        <v>45</v>
      </c>
    </row>
    <row r="2" spans="1:4" ht="26.25" customHeight="1">
      <c r="A2" s="57"/>
      <c r="C2" s="173" t="s">
        <v>39</v>
      </c>
      <c r="D2" s="173"/>
    </row>
    <row r="3" ht="22.5" customHeight="1" thickBot="1"/>
    <row r="4" spans="2:5" s="1" customFormat="1" ht="37.5" customHeight="1" thickBot="1" thickTop="1">
      <c r="B4" s="6"/>
      <c r="C4" s="2" t="s">
        <v>58</v>
      </c>
      <c r="D4" s="2" t="s">
        <v>59</v>
      </c>
      <c r="E4" s="3" t="s">
        <v>7</v>
      </c>
    </row>
    <row r="5" spans="2:5" ht="30" customHeight="1" thickBot="1" thickTop="1">
      <c r="B5" s="137" t="s">
        <v>47</v>
      </c>
      <c r="C5" s="138">
        <f>'Project Budget'!E7+'Project Budget'!E11</f>
        <v>0</v>
      </c>
      <c r="D5" s="138">
        <f>'Project Budget'!H7+'Project Budget'!H11</f>
        <v>0</v>
      </c>
      <c r="E5" s="139">
        <f>SUM(C5:D5)</f>
        <v>0</v>
      </c>
    </row>
    <row r="6" spans="2:5" ht="30" customHeight="1" thickBot="1" thickTop="1">
      <c r="B6" s="31" t="s">
        <v>60</v>
      </c>
      <c r="C6" s="15">
        <f>'Project Budget'!E6</f>
        <v>0</v>
      </c>
      <c r="D6" s="15">
        <f>'Project Budget'!H6</f>
        <v>0</v>
      </c>
      <c r="E6" s="16">
        <f>SUM(C6:D6)</f>
        <v>0</v>
      </c>
    </row>
    <row r="7" spans="2:5" ht="30" customHeight="1" thickBot="1" thickTop="1">
      <c r="B7" s="140" t="s">
        <v>46</v>
      </c>
      <c r="C7" s="138">
        <f>'Project Budget'!E9+'Project Budget'!E13+'Project Budget'!E15</f>
        <v>0</v>
      </c>
      <c r="D7" s="138">
        <f>'Project Budget'!H9+'Project Budget'!H13+'Project Budget'!H15</f>
        <v>0</v>
      </c>
      <c r="E7" s="139">
        <f>SUM(C7:D7)</f>
        <v>0</v>
      </c>
    </row>
    <row r="8" spans="2:5" ht="30" customHeight="1" thickBot="1" thickTop="1">
      <c r="B8" s="31" t="s">
        <v>13</v>
      </c>
      <c r="C8" s="15">
        <f>'Project Budget'!E8+'Project Budget'!E10+'Project Budget'!E12+'Project Budget'!E14</f>
        <v>0</v>
      </c>
      <c r="D8" s="15">
        <f>'Project Budget'!H8+'Project Budget'!H10+'Project Budget'!H12+'Project Budget'!H14</f>
        <v>0</v>
      </c>
      <c r="E8" s="16">
        <f>SUM(C8:D8)</f>
        <v>0</v>
      </c>
    </row>
    <row r="9" spans="2:5" ht="30" customHeight="1" thickTop="1">
      <c r="B9" s="31" t="s">
        <v>34</v>
      </c>
      <c r="C9" s="15">
        <v>0</v>
      </c>
      <c r="D9" s="15">
        <v>0</v>
      </c>
      <c r="E9" s="16">
        <f>SUM(C9:D9)</f>
        <v>0</v>
      </c>
    </row>
    <row r="10" ht="19.5" customHeight="1"/>
    <row r="11" ht="19.5" customHeight="1">
      <c r="B11" s="63" t="s">
        <v>61</v>
      </c>
    </row>
    <row r="12" ht="19.5" customHeight="1">
      <c r="B12" s="57" t="s">
        <v>62</v>
      </c>
    </row>
    <row r="13" ht="15" customHeight="1">
      <c r="B13" s="57" t="s">
        <v>38</v>
      </c>
    </row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</sheetData>
  <sheetProtection/>
  <mergeCells count="1">
    <mergeCell ref="C2:D2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r:id="rId1"/>
  <headerFooter alignWithMargins="0">
    <oddHeader xml:space="preserve">&amp;C&amp;14 </oddHeader>
    <oddFooter>&amp;C&amp;"Arial,Gras"&amp;8Franco-Thai cooperation Program For Higher Education and Research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17"/>
  <sheetViews>
    <sheetView workbookViewId="0" topLeftCell="A1">
      <selection activeCell="D6" sqref="D6"/>
    </sheetView>
  </sheetViews>
  <sheetFormatPr defaultColWidth="11.421875" defaultRowHeight="12.75"/>
  <cols>
    <col min="1" max="1" width="14.28125" style="0" customWidth="1"/>
    <col min="2" max="2" width="17.00390625" style="0" customWidth="1"/>
    <col min="3" max="3" width="13.28125" style="0" customWidth="1"/>
    <col min="4" max="4" width="13.140625" style="0" customWidth="1"/>
    <col min="5" max="5" width="10.7109375" style="0" customWidth="1"/>
    <col min="6" max="6" width="13.00390625" style="0" customWidth="1"/>
    <col min="7" max="7" width="13.28125" style="0" customWidth="1"/>
    <col min="8" max="8" width="9.421875" style="0" customWidth="1"/>
    <col min="9" max="9" width="13.421875" style="0" customWidth="1"/>
    <col min="10" max="10" width="14.28125" style="0" customWidth="1"/>
  </cols>
  <sheetData>
    <row r="1" ht="21" customHeight="1">
      <c r="A1" s="57" t="s">
        <v>45</v>
      </c>
    </row>
    <row r="2" spans="1:10" ht="26.25" customHeight="1">
      <c r="A2" s="174" t="s">
        <v>40</v>
      </c>
      <c r="B2" s="175"/>
      <c r="C2" s="175"/>
      <c r="D2" s="175"/>
      <c r="E2" s="175"/>
      <c r="F2" s="175"/>
      <c r="G2" s="175"/>
      <c r="H2" s="175"/>
      <c r="I2" s="175"/>
      <c r="J2" s="175"/>
    </row>
    <row r="3" ht="18.75" customHeight="1" thickBot="1"/>
    <row r="4" spans="1:10" s="1" customFormat="1" ht="45" customHeight="1" thickBot="1" thickTop="1">
      <c r="A4" s="176" t="s">
        <v>11</v>
      </c>
      <c r="B4" s="177"/>
      <c r="C4" s="2" t="s">
        <v>47</v>
      </c>
      <c r="D4" s="2" t="s">
        <v>63</v>
      </c>
      <c r="E4" s="2" t="s">
        <v>31</v>
      </c>
      <c r="F4" s="2" t="s">
        <v>9</v>
      </c>
      <c r="G4" s="17" t="s">
        <v>30</v>
      </c>
      <c r="H4" s="17" t="s">
        <v>27</v>
      </c>
      <c r="I4" s="3" t="s">
        <v>29</v>
      </c>
      <c r="J4" s="3" t="s">
        <v>10</v>
      </c>
    </row>
    <row r="5" spans="1:10" ht="19.5" customHeight="1" thickTop="1">
      <c r="A5" s="182" t="s">
        <v>24</v>
      </c>
      <c r="B5" s="28" t="s">
        <v>1</v>
      </c>
      <c r="C5" s="141">
        <f>'Project Budget'!I7</f>
        <v>0</v>
      </c>
      <c r="D5" s="10"/>
      <c r="E5" s="9"/>
      <c r="F5" s="9"/>
      <c r="G5" s="19"/>
      <c r="H5" s="19"/>
      <c r="I5" s="143">
        <f>C5+G5</f>
        <v>0</v>
      </c>
      <c r="J5" s="10"/>
    </row>
    <row r="6" spans="1:10" ht="19.5" customHeight="1" thickBot="1">
      <c r="A6" s="183"/>
      <c r="B6" s="29" t="s">
        <v>2</v>
      </c>
      <c r="C6" s="10"/>
      <c r="D6" s="11">
        <f>'Project Budget'!I6</f>
        <v>0</v>
      </c>
      <c r="E6" s="10"/>
      <c r="F6" s="10"/>
      <c r="G6" s="18"/>
      <c r="H6" s="18"/>
      <c r="I6" s="10"/>
      <c r="J6" s="14">
        <f>D6+H6</f>
        <v>0</v>
      </c>
    </row>
    <row r="7" spans="1:10" ht="19.5" customHeight="1">
      <c r="A7" s="180" t="s">
        <v>5</v>
      </c>
      <c r="B7" s="30" t="s">
        <v>3</v>
      </c>
      <c r="C7" s="10"/>
      <c r="D7" s="10"/>
      <c r="E7" s="12"/>
      <c r="F7" s="13">
        <f>'Project Budget'!I8</f>
        <v>0</v>
      </c>
      <c r="G7" s="18"/>
      <c r="H7" s="18"/>
      <c r="I7" s="10"/>
      <c r="J7" s="14">
        <f>F7+H7</f>
        <v>0</v>
      </c>
    </row>
    <row r="8" spans="1:10" ht="19.5" customHeight="1">
      <c r="A8" s="180"/>
      <c r="B8" s="30" t="s">
        <v>4</v>
      </c>
      <c r="C8" s="10"/>
      <c r="D8" s="10"/>
      <c r="E8" s="141">
        <f>'Project Budget'!I9</f>
        <v>0</v>
      </c>
      <c r="F8" s="10"/>
      <c r="G8" s="18"/>
      <c r="H8" s="18"/>
      <c r="I8" s="144">
        <f>E8+G8</f>
        <v>0</v>
      </c>
      <c r="J8" s="10"/>
    </row>
    <row r="9" spans="1:10" ht="19.5" customHeight="1">
      <c r="A9" s="178" t="s">
        <v>6</v>
      </c>
      <c r="B9" s="30" t="s">
        <v>3</v>
      </c>
      <c r="C9" s="10"/>
      <c r="D9" s="10"/>
      <c r="E9" s="12"/>
      <c r="F9" s="13">
        <f>'Project Budget'!I10</f>
        <v>0</v>
      </c>
      <c r="G9" s="18"/>
      <c r="H9" s="18"/>
      <c r="I9" s="10"/>
      <c r="J9" s="14">
        <f>F9+H9</f>
        <v>0</v>
      </c>
    </row>
    <row r="10" spans="1:10" ht="19.5" customHeight="1">
      <c r="A10" s="179"/>
      <c r="B10" s="30" t="s">
        <v>4</v>
      </c>
      <c r="C10" s="32">
        <f>'Project Budget'!I11</f>
        <v>0</v>
      </c>
      <c r="D10" s="10"/>
      <c r="E10" s="12"/>
      <c r="F10" s="10"/>
      <c r="G10" s="18"/>
      <c r="H10" s="18"/>
      <c r="I10" s="144">
        <f>C10+G10</f>
        <v>0</v>
      </c>
      <c r="J10" s="10"/>
    </row>
    <row r="11" spans="1:10" ht="19.5" customHeight="1">
      <c r="A11" s="180" t="s">
        <v>15</v>
      </c>
      <c r="B11" s="30" t="s">
        <v>3</v>
      </c>
      <c r="C11" s="10"/>
      <c r="D11" s="10"/>
      <c r="E11" s="12"/>
      <c r="F11" s="13">
        <f>'Project Budget'!I12</f>
        <v>0</v>
      </c>
      <c r="G11" s="18"/>
      <c r="H11" s="18"/>
      <c r="I11" s="10"/>
      <c r="J11" s="14">
        <f>F11+H11</f>
        <v>0</v>
      </c>
    </row>
    <row r="12" spans="1:10" ht="19.5" customHeight="1">
      <c r="A12" s="180"/>
      <c r="B12" s="30" t="s">
        <v>4</v>
      </c>
      <c r="C12" s="10"/>
      <c r="D12" s="10"/>
      <c r="E12" s="141">
        <f>'Project Budget'!I13</f>
        <v>0</v>
      </c>
      <c r="F12" s="10"/>
      <c r="G12" s="18"/>
      <c r="H12" s="18"/>
      <c r="I12" s="144">
        <f>E12+G12</f>
        <v>0</v>
      </c>
      <c r="J12" s="10"/>
    </row>
    <row r="13" spans="1:10" ht="19.5" customHeight="1">
      <c r="A13" s="181" t="s">
        <v>48</v>
      </c>
      <c r="B13" s="30" t="s">
        <v>3</v>
      </c>
      <c r="C13" s="10"/>
      <c r="D13" s="10"/>
      <c r="E13" s="12"/>
      <c r="F13" s="13">
        <f>'Project Budget'!I14</f>
        <v>0</v>
      </c>
      <c r="G13" s="18"/>
      <c r="H13" s="18"/>
      <c r="I13" s="10"/>
      <c r="J13" s="14">
        <f>F13+H13</f>
        <v>0</v>
      </c>
    </row>
    <row r="14" spans="1:10" ht="19.5" customHeight="1">
      <c r="A14" s="180"/>
      <c r="B14" s="30" t="s">
        <v>4</v>
      </c>
      <c r="C14" s="10"/>
      <c r="D14" s="10"/>
      <c r="E14" s="141">
        <f>'Project Budget'!I15</f>
        <v>0</v>
      </c>
      <c r="F14" s="10"/>
      <c r="G14" s="18"/>
      <c r="H14" s="18"/>
      <c r="I14" s="144">
        <f>E14+G14</f>
        <v>0</v>
      </c>
      <c r="J14" s="10"/>
    </row>
    <row r="15" spans="1:10" ht="19.5" customHeight="1" thickBot="1">
      <c r="A15" s="7" t="s">
        <v>7</v>
      </c>
      <c r="B15" s="8"/>
      <c r="C15" s="142">
        <f>SUM(C5,C10)</f>
        <v>0</v>
      </c>
      <c r="D15" s="4">
        <f>D6</f>
        <v>0</v>
      </c>
      <c r="E15" s="142">
        <f>SUM(E8,E12,E14)</f>
        <v>0</v>
      </c>
      <c r="F15" s="4">
        <f>F7+F9+F11+F13</f>
        <v>0</v>
      </c>
      <c r="G15" s="20">
        <f>SUM(G5:G14)</f>
        <v>0</v>
      </c>
      <c r="H15" s="20">
        <f>SUM(H5:H14)</f>
        <v>0</v>
      </c>
      <c r="I15" s="145">
        <f>SUM(I5:I14)</f>
        <v>0</v>
      </c>
      <c r="J15" s="5">
        <f>D15+F15+G15+H15</f>
        <v>0</v>
      </c>
    </row>
    <row r="16" ht="19.5" customHeight="1" thickTop="1"/>
    <row r="17" ht="19.5" customHeight="1">
      <c r="A17" s="21" t="s">
        <v>8</v>
      </c>
    </row>
    <row r="18" ht="19.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sheetProtection/>
  <mergeCells count="7">
    <mergeCell ref="A2:J2"/>
    <mergeCell ref="A4:B4"/>
    <mergeCell ref="A9:A10"/>
    <mergeCell ref="A11:A12"/>
    <mergeCell ref="A13:A14"/>
    <mergeCell ref="A7:A8"/>
    <mergeCell ref="A5:A6"/>
  </mergeCells>
  <printOptions/>
  <pageMargins left="0.1968503937007874" right="0" top="0.7874015748031497" bottom="0.7874015748031497" header="0.5118110236220472" footer="0.5118110236220472"/>
  <pageSetup horizontalDpi="600" verticalDpi="600" orientation="landscape" paperSize="9" r:id="rId1"/>
  <headerFooter alignWithMargins="0">
    <oddFooter xml:space="preserve">&amp;C&amp;"Arial,Gras"&amp;8Franco-Thai Cooperation Program for Higher Education and Research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asus65</cp:lastModifiedBy>
  <cp:lastPrinted>2018-04-16T03:39:34Z</cp:lastPrinted>
  <dcterms:created xsi:type="dcterms:W3CDTF">1996-10-21T11:03:58Z</dcterms:created>
  <dcterms:modified xsi:type="dcterms:W3CDTF">2021-05-07T02:16:57Z</dcterms:modified>
  <cp:category/>
  <cp:version/>
  <cp:contentType/>
  <cp:contentStatus/>
</cp:coreProperties>
</file>